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2000" windowHeight="6300" activeTab="0"/>
  </bookViews>
  <sheets>
    <sheet name="Alcohol" sheetId="1" r:id="rId1"/>
  </sheets>
  <definedNames>
    <definedName name="HTML_CodePage" hidden="1">1250</definedName>
    <definedName name="HTML_Control" hidden="1">{"'Alcohol'!$A$1:$S$32"}</definedName>
    <definedName name="HTML_Description" hidden="1">""</definedName>
    <definedName name="HTML_Email" hidden="1">""</definedName>
    <definedName name="HTML_Header" hidden="1">"Alcohol"</definedName>
    <definedName name="HTML_LastUpdate" hidden="1">"17.5.2000"</definedName>
    <definedName name="HTML_LineAfter" hidden="1">TRUE</definedName>
    <definedName name="HTML_LineBefore" hidden="1">FALSE</definedName>
    <definedName name="HTML_Name" hidden="1">"student"</definedName>
    <definedName name="HTML_OBDlg2" hidden="1">TRUE</definedName>
    <definedName name="HTML_OBDlg4" hidden="1">TRUE</definedName>
    <definedName name="HTML_OS" hidden="1">0</definedName>
    <definedName name="HTML_PathFile" hidden="1">"H:\public.www\alkoholmetr.htm"</definedName>
    <definedName name="HTML_Title" hidden="1">"alkoholmetr"</definedName>
  </definedNames>
  <calcPr fullCalcOnLoad="1"/>
</workbook>
</file>

<file path=xl/sharedStrings.xml><?xml version="1.0" encoding="utf-8"?>
<sst xmlns="http://schemas.openxmlformats.org/spreadsheetml/2006/main" count="32" uniqueCount="28">
  <si>
    <t>Začátek pití</t>
  </si>
  <si>
    <t>24 hod. cyklus</t>
  </si>
  <si>
    <t>Tělesná váha</t>
  </si>
  <si>
    <t>kg</t>
  </si>
  <si>
    <t>Čas</t>
  </si>
  <si>
    <t>Množství drinků</t>
  </si>
  <si>
    <t>Druhy drinků</t>
  </si>
  <si>
    <t>Alk (g)</t>
  </si>
  <si>
    <t>Alkohol obsažený v krvi (g)</t>
  </si>
  <si>
    <t>Promile v krvi</t>
  </si>
  <si>
    <t>Druh nápoje</t>
  </si>
  <si>
    <t>ml</t>
  </si>
  <si>
    <t>%</t>
  </si>
  <si>
    <t>-</t>
  </si>
  <si>
    <t>Pivo 12°</t>
  </si>
  <si>
    <t>Pivo 11°</t>
  </si>
  <si>
    <t>Pivo 10°</t>
  </si>
  <si>
    <t>Pivo 12° malé</t>
  </si>
  <si>
    <t>Pivo 11° malé</t>
  </si>
  <si>
    <t>Pivo 10° malé</t>
  </si>
  <si>
    <t>Víno dvojka</t>
  </si>
  <si>
    <t>Láhev vína sedmička</t>
  </si>
  <si>
    <t>Láhev vína 1L</t>
  </si>
  <si>
    <t>Malý panák</t>
  </si>
  <si>
    <t>Velký panák</t>
  </si>
  <si>
    <t xml:space="preserve">       g</t>
  </si>
  <si>
    <t>Stakan</t>
  </si>
  <si>
    <t>Pivo 13°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</si>
</sst>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_);_(* \(#,##0\);_(* &quot;-&quot;_);_(@_)"/>
    <numFmt numFmtId="165" formatCode="_(* #,##0.00_);_(* \(#,##0.00\);_(* &quot;-&quot;??_);_(@_)"/>
    <numFmt numFmtId="166" formatCode="_(&quot;mk&quot;* #,##0_);_(&quot;mk&quot;* \(#,##0\);_(&quot;mk&quot;* &quot;-&quot;_);_(@_)"/>
    <numFmt numFmtId="167" formatCode="_(&quot;mk&quot;* #,##0.00_);_(&quot;mk&quot;* \(#,##0.00\);_(&quot;mk&quot;* &quot;-&quot;??_);_(@_)"/>
    <numFmt numFmtId="168" formatCode="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0"/>
    </font>
    <font>
      <b/>
      <sz val="14"/>
      <name val="Arial CE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1" fontId="8" fillId="2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Obsah alkoholu v  krvi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825"/>
          <c:w val="0.9245"/>
          <c:h val="0.83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Alcohol!$A$5:$A$29</c:f>
              <c:numCache/>
            </c:numRef>
          </c:cat>
          <c:val>
            <c:numRef>
              <c:f>Alcohol!$J$4:$J$29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Alcohol!$A$5:$A$28</c:f>
              <c:numCache/>
            </c:numRef>
          </c:cat>
          <c:val>
            <c:numRef>
              <c:f>Alcohol!$C$5:$C$28</c:f>
              <c:numCache/>
            </c:numRef>
          </c:val>
          <c:smooth val="0"/>
        </c:ser>
        <c:marker val="1"/>
        <c:axId val="32003582"/>
        <c:axId val="19596783"/>
      </c:lineChart>
      <c:catAx>
        <c:axId val="32003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Doba odbourávání (24 hod. cyklus)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crossAx val="19596783"/>
        <c:crosses val="autoZero"/>
        <c:auto val="0"/>
        <c:lblOffset val="100"/>
        <c:noMultiLvlLbl val="0"/>
      </c:catAx>
      <c:valAx>
        <c:axId val="19596783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Promile</a:t>
                </a:r>
              </a:p>
            </c:rich>
          </c:tx>
          <c:layout>
            <c:manualLayout>
              <c:xMode val="factor"/>
              <c:yMode val="factor"/>
              <c:x val="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none"/>
        <c:tickLblPos val="nextTo"/>
        <c:crossAx val="32003582"/>
        <c:crossesAt val="1"/>
        <c:crossBetween val="midCat"/>
        <c:dispUnits/>
        <c:majorUnit val="0.2"/>
        <c:minorUnit val="0.0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0.61175</cdr:y>
    </cdr:from>
    <cdr:to>
      <cdr:x>0.05175</cdr:x>
      <cdr:y>0.6655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574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0</xdr:row>
      <xdr:rowOff>47625</xdr:rowOff>
    </xdr:from>
    <xdr:to>
      <xdr:col>18</xdr:col>
      <xdr:colOff>38100</xdr:colOff>
      <xdr:row>16</xdr:row>
      <xdr:rowOff>0</xdr:rowOff>
    </xdr:to>
    <xdr:graphicFrame>
      <xdr:nvGraphicFramePr>
        <xdr:cNvPr id="1" name="Chart 51"/>
        <xdr:cNvGraphicFramePr/>
      </xdr:nvGraphicFramePr>
      <xdr:xfrm>
        <a:off x="5753100" y="47625"/>
        <a:ext cx="48577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workbookViewId="0" topLeftCell="A1">
      <selection activeCell="B30" sqref="B30"/>
    </sheetView>
  </sheetViews>
  <sheetFormatPr defaultColWidth="9.140625" defaultRowHeight="12.75"/>
  <cols>
    <col min="1" max="1" width="5.00390625" style="2" customWidth="1"/>
    <col min="2" max="7" width="9.140625" style="2" customWidth="1"/>
    <col min="8" max="8" width="6.00390625" style="2" customWidth="1"/>
    <col min="9" max="9" width="9.00390625" style="2" customWidth="1"/>
    <col min="10" max="10" width="8.28125" style="2" customWidth="1"/>
    <col min="11" max="11" width="9.140625" style="2" customWidth="1"/>
    <col min="12" max="12" width="21.28125" style="2" customWidth="1"/>
    <col min="13" max="15" width="5.8515625" style="2" customWidth="1"/>
    <col min="16" max="16384" width="9.140625" style="2" customWidth="1"/>
  </cols>
  <sheetData>
    <row r="1" spans="1:19" ht="15" customHeight="1">
      <c r="A1" s="15" t="s">
        <v>0</v>
      </c>
      <c r="B1" s="1"/>
      <c r="C1" s="1">
        <v>19</v>
      </c>
      <c r="D1" s="8" t="s">
        <v>1</v>
      </c>
      <c r="E1" s="8"/>
      <c r="F1" s="8"/>
      <c r="G1" s="8"/>
      <c r="Q1" s="15" t="s">
        <v>0</v>
      </c>
      <c r="R1" s="1"/>
      <c r="S1" s="1"/>
    </row>
    <row r="2" spans="1:19" ht="15" customHeight="1">
      <c r="A2" s="9" t="s">
        <v>2</v>
      </c>
      <c r="B2" s="1"/>
      <c r="C2" s="1">
        <v>125</v>
      </c>
      <c r="D2" s="2" t="s">
        <v>3</v>
      </c>
      <c r="H2" s="3"/>
      <c r="I2" s="3"/>
      <c r="J2" s="4"/>
      <c r="Q2" s="9" t="s">
        <v>2</v>
      </c>
      <c r="R2" s="1"/>
      <c r="S2" s="1"/>
    </row>
    <row r="3" spans="1:18" ht="44.25" customHeight="1">
      <c r="A3" s="8" t="s">
        <v>4</v>
      </c>
      <c r="B3" s="11" t="s">
        <v>5</v>
      </c>
      <c r="D3" s="16" t="s">
        <v>6</v>
      </c>
      <c r="H3" s="10" t="s">
        <v>7</v>
      </c>
      <c r="I3" s="11" t="s">
        <v>8</v>
      </c>
      <c r="J3" s="11" t="s">
        <v>9</v>
      </c>
      <c r="Q3" s="8" t="s">
        <v>4</v>
      </c>
      <c r="R3" s="11" t="s">
        <v>5</v>
      </c>
    </row>
    <row r="4" spans="1:17" ht="15" customHeight="1">
      <c r="A4" s="2">
        <f>C1-1</f>
        <v>18</v>
      </c>
      <c r="H4" s="2">
        <v>0</v>
      </c>
      <c r="I4" s="2">
        <v>0</v>
      </c>
      <c r="J4" s="2">
        <v>0</v>
      </c>
      <c r="Q4" s="2">
        <f>S1-1</f>
        <v>-1</v>
      </c>
    </row>
    <row r="5" spans="1:18" ht="15" customHeight="1">
      <c r="A5" s="2">
        <f aca="true" t="shared" si="0" ref="A5:A29">IF(A4&gt;=23,A4-23,A4+1)</f>
        <v>19</v>
      </c>
      <c r="B5" s="2">
        <v>1</v>
      </c>
      <c r="D5" s="2">
        <v>1</v>
      </c>
      <c r="E5" s="2">
        <v>1</v>
      </c>
      <c r="G5" s="2">
        <v>1</v>
      </c>
      <c r="H5" s="5">
        <f aca="true" ca="1" t="shared" si="1" ref="H5:H28">OFFSET($O$18,D5,0)*B5+OFFSET($O$18,G5,0)*E5</f>
        <v>0</v>
      </c>
      <c r="I5" s="5">
        <f aca="true" t="shared" si="2" ref="I5:I28">MAX(I4-0.1*$C$2,0)+H5</f>
        <v>0</v>
      </c>
      <c r="J5" s="6">
        <f aca="true" t="shared" si="3" ref="J5:J28">I5/$C$2*1.5</f>
        <v>0</v>
      </c>
      <c r="Q5" s="2">
        <f aca="true" t="shared" si="4" ref="Q5:Q16">IF(Q4&gt;=23,Q4-23,Q4+1)</f>
        <v>0</v>
      </c>
      <c r="R5" s="2">
        <v>1</v>
      </c>
    </row>
    <row r="6" spans="1:18" ht="15" customHeight="1">
      <c r="A6" s="2">
        <f t="shared" si="0"/>
        <v>20</v>
      </c>
      <c r="B6" s="2">
        <v>1</v>
      </c>
      <c r="D6" s="2">
        <v>1</v>
      </c>
      <c r="E6" s="2">
        <v>1</v>
      </c>
      <c r="G6" s="2">
        <v>1</v>
      </c>
      <c r="H6" s="5">
        <f ca="1" t="shared" si="1"/>
        <v>0</v>
      </c>
      <c r="I6" s="5">
        <f t="shared" si="2"/>
        <v>0</v>
      </c>
      <c r="J6" s="6">
        <f t="shared" si="3"/>
        <v>0</v>
      </c>
      <c r="Q6" s="2">
        <f t="shared" si="4"/>
        <v>1</v>
      </c>
      <c r="R6" s="2">
        <v>1</v>
      </c>
    </row>
    <row r="7" spans="1:18" ht="15" customHeight="1">
      <c r="A7" s="2">
        <f t="shared" si="0"/>
        <v>21</v>
      </c>
      <c r="B7" s="2">
        <v>1</v>
      </c>
      <c r="D7" s="2">
        <v>1</v>
      </c>
      <c r="E7" s="2">
        <v>1</v>
      </c>
      <c r="G7" s="2">
        <v>1</v>
      </c>
      <c r="H7" s="5">
        <f ca="1" t="shared" si="1"/>
        <v>0</v>
      </c>
      <c r="I7" s="5">
        <f t="shared" si="2"/>
        <v>0</v>
      </c>
      <c r="J7" s="6">
        <f t="shared" si="3"/>
        <v>0</v>
      </c>
      <c r="Q7" s="2">
        <f t="shared" si="4"/>
        <v>2</v>
      </c>
      <c r="R7" s="2">
        <v>1</v>
      </c>
    </row>
    <row r="8" spans="1:18" ht="15" customHeight="1">
      <c r="A8" s="2">
        <f t="shared" si="0"/>
        <v>22</v>
      </c>
      <c r="B8" s="2">
        <v>1</v>
      </c>
      <c r="D8" s="2">
        <v>1</v>
      </c>
      <c r="E8" s="2">
        <v>1</v>
      </c>
      <c r="G8" s="2">
        <v>1</v>
      </c>
      <c r="H8" s="5">
        <f ca="1" t="shared" si="1"/>
        <v>0</v>
      </c>
      <c r="I8" s="5">
        <f t="shared" si="2"/>
        <v>0</v>
      </c>
      <c r="J8" s="6">
        <f t="shared" si="3"/>
        <v>0</v>
      </c>
      <c r="Q8" s="2">
        <f t="shared" si="4"/>
        <v>3</v>
      </c>
      <c r="R8" s="2">
        <v>1</v>
      </c>
    </row>
    <row r="9" spans="1:18" ht="15" customHeight="1">
      <c r="A9" s="2">
        <f t="shared" si="0"/>
        <v>23</v>
      </c>
      <c r="B9" s="2">
        <v>1</v>
      </c>
      <c r="D9" s="2">
        <v>1</v>
      </c>
      <c r="E9" s="2">
        <v>1</v>
      </c>
      <c r="G9" s="2">
        <v>1</v>
      </c>
      <c r="H9" s="5">
        <f ca="1" t="shared" si="1"/>
        <v>0</v>
      </c>
      <c r="I9" s="5">
        <f t="shared" si="2"/>
        <v>0</v>
      </c>
      <c r="J9" s="6">
        <f t="shared" si="3"/>
        <v>0</v>
      </c>
      <c r="Q9" s="2">
        <f t="shared" si="4"/>
        <v>4</v>
      </c>
      <c r="R9" s="2">
        <v>1</v>
      </c>
    </row>
    <row r="10" spans="1:18" ht="15" customHeight="1">
      <c r="A10" s="2">
        <f t="shared" si="0"/>
        <v>0</v>
      </c>
      <c r="B10" s="2">
        <v>1</v>
      </c>
      <c r="D10" s="2">
        <v>1</v>
      </c>
      <c r="E10" s="2">
        <v>1</v>
      </c>
      <c r="G10" s="2">
        <v>1</v>
      </c>
      <c r="H10" s="5">
        <f ca="1" t="shared" si="1"/>
        <v>0</v>
      </c>
      <c r="I10" s="5">
        <f t="shared" si="2"/>
        <v>0</v>
      </c>
      <c r="J10" s="6">
        <f t="shared" si="3"/>
        <v>0</v>
      </c>
      <c r="Q10" s="2">
        <f t="shared" si="4"/>
        <v>5</v>
      </c>
      <c r="R10" s="2">
        <v>1</v>
      </c>
    </row>
    <row r="11" spans="1:18" ht="15" customHeight="1">
      <c r="A11" s="2">
        <f t="shared" si="0"/>
        <v>1</v>
      </c>
      <c r="B11" s="2">
        <v>1</v>
      </c>
      <c r="D11" s="2">
        <v>1</v>
      </c>
      <c r="E11" s="2">
        <v>1</v>
      </c>
      <c r="G11" s="2">
        <v>1</v>
      </c>
      <c r="H11" s="5">
        <f ca="1" t="shared" si="1"/>
        <v>0</v>
      </c>
      <c r="I11" s="5">
        <f t="shared" si="2"/>
        <v>0</v>
      </c>
      <c r="J11" s="6">
        <f t="shared" si="3"/>
        <v>0</v>
      </c>
      <c r="Q11" s="2">
        <f t="shared" si="4"/>
        <v>6</v>
      </c>
      <c r="R11" s="2">
        <v>1</v>
      </c>
    </row>
    <row r="12" spans="1:18" ht="15" customHeight="1">
      <c r="A12" s="2">
        <f t="shared" si="0"/>
        <v>2</v>
      </c>
      <c r="B12" s="2">
        <v>1</v>
      </c>
      <c r="D12" s="2">
        <v>1</v>
      </c>
      <c r="E12" s="2">
        <v>1</v>
      </c>
      <c r="G12" s="2">
        <v>1</v>
      </c>
      <c r="H12" s="5">
        <f ca="1" t="shared" si="1"/>
        <v>0</v>
      </c>
      <c r="I12" s="5">
        <f t="shared" si="2"/>
        <v>0</v>
      </c>
      <c r="J12" s="6">
        <f t="shared" si="3"/>
        <v>0</v>
      </c>
      <c r="Q12" s="2">
        <f t="shared" si="4"/>
        <v>7</v>
      </c>
      <c r="R12" s="2">
        <v>1</v>
      </c>
    </row>
    <row r="13" spans="1:18" ht="15" customHeight="1">
      <c r="A13" s="2">
        <f t="shared" si="0"/>
        <v>3</v>
      </c>
      <c r="B13" s="2">
        <v>1</v>
      </c>
      <c r="D13" s="2">
        <v>1</v>
      </c>
      <c r="E13" s="2">
        <v>1</v>
      </c>
      <c r="G13" s="2">
        <v>1</v>
      </c>
      <c r="H13" s="5">
        <f ca="1" t="shared" si="1"/>
        <v>0</v>
      </c>
      <c r="I13" s="5">
        <f t="shared" si="2"/>
        <v>0</v>
      </c>
      <c r="J13" s="6">
        <f t="shared" si="3"/>
        <v>0</v>
      </c>
      <c r="Q13" s="2">
        <f t="shared" si="4"/>
        <v>8</v>
      </c>
      <c r="R13" s="2">
        <v>1</v>
      </c>
    </row>
    <row r="14" spans="1:18" ht="15" customHeight="1">
      <c r="A14" s="2">
        <f t="shared" si="0"/>
        <v>4</v>
      </c>
      <c r="B14" s="2">
        <v>1</v>
      </c>
      <c r="D14" s="2">
        <v>1</v>
      </c>
      <c r="E14" s="2">
        <v>1</v>
      </c>
      <c r="G14" s="2">
        <v>1</v>
      </c>
      <c r="H14" s="5">
        <f ca="1" t="shared" si="1"/>
        <v>0</v>
      </c>
      <c r="I14" s="5">
        <f t="shared" si="2"/>
        <v>0</v>
      </c>
      <c r="J14" s="6">
        <f t="shared" si="3"/>
        <v>0</v>
      </c>
      <c r="Q14" s="2">
        <f t="shared" si="4"/>
        <v>9</v>
      </c>
      <c r="R14" s="2">
        <v>1</v>
      </c>
    </row>
    <row r="15" spans="1:18" ht="15" customHeight="1">
      <c r="A15" s="2">
        <f t="shared" si="0"/>
        <v>5</v>
      </c>
      <c r="B15" s="2">
        <v>1</v>
      </c>
      <c r="D15" s="2">
        <v>1</v>
      </c>
      <c r="E15" s="2">
        <v>1</v>
      </c>
      <c r="G15" s="2">
        <v>1</v>
      </c>
      <c r="H15" s="5">
        <f ca="1" t="shared" si="1"/>
        <v>0</v>
      </c>
      <c r="I15" s="5">
        <f t="shared" si="2"/>
        <v>0</v>
      </c>
      <c r="J15" s="6">
        <f t="shared" si="3"/>
        <v>0</v>
      </c>
      <c r="Q15" s="2">
        <f t="shared" si="4"/>
        <v>10</v>
      </c>
      <c r="R15" s="2">
        <v>1</v>
      </c>
    </row>
    <row r="16" spans="1:18" ht="15" customHeight="1">
      <c r="A16" s="2">
        <f t="shared" si="0"/>
        <v>6</v>
      </c>
      <c r="B16" s="2">
        <v>1</v>
      </c>
      <c r="D16" s="2">
        <v>1</v>
      </c>
      <c r="E16" s="2">
        <v>1</v>
      </c>
      <c r="G16" s="2">
        <v>1</v>
      </c>
      <c r="H16" s="5">
        <f ca="1" t="shared" si="1"/>
        <v>0</v>
      </c>
      <c r="I16" s="5">
        <f t="shared" si="2"/>
        <v>0</v>
      </c>
      <c r="J16" s="6">
        <f t="shared" si="3"/>
        <v>0</v>
      </c>
      <c r="Q16" s="2">
        <f t="shared" si="4"/>
        <v>11</v>
      </c>
      <c r="R16" s="2">
        <v>1</v>
      </c>
    </row>
    <row r="17" spans="1:10" ht="15" customHeight="1">
      <c r="A17" s="2">
        <f t="shared" si="0"/>
        <v>7</v>
      </c>
      <c r="B17" s="2">
        <v>1</v>
      </c>
      <c r="D17" s="2">
        <v>1</v>
      </c>
      <c r="E17" s="2">
        <v>1</v>
      </c>
      <c r="G17" s="2">
        <v>1</v>
      </c>
      <c r="H17" s="5">
        <f ca="1" t="shared" si="1"/>
        <v>0</v>
      </c>
      <c r="I17" s="5">
        <f t="shared" si="2"/>
        <v>0</v>
      </c>
      <c r="J17" s="6">
        <f t="shared" si="3"/>
        <v>0</v>
      </c>
    </row>
    <row r="18" spans="1:15" ht="15" customHeight="1">
      <c r="A18" s="2">
        <f t="shared" si="0"/>
        <v>8</v>
      </c>
      <c r="B18" s="2">
        <v>1</v>
      </c>
      <c r="D18" s="2">
        <v>1</v>
      </c>
      <c r="E18" s="2">
        <v>1</v>
      </c>
      <c r="G18" s="2">
        <v>1</v>
      </c>
      <c r="H18" s="5">
        <f ca="1" t="shared" si="1"/>
        <v>0</v>
      </c>
      <c r="I18" s="5">
        <f t="shared" si="2"/>
        <v>0</v>
      </c>
      <c r="J18" s="6">
        <f t="shared" si="3"/>
        <v>0</v>
      </c>
      <c r="L18" s="1" t="s">
        <v>10</v>
      </c>
      <c r="M18" s="7" t="s">
        <v>11</v>
      </c>
      <c r="N18" s="7" t="s">
        <v>12</v>
      </c>
      <c r="O18" s="1" t="s">
        <v>25</v>
      </c>
    </row>
    <row r="19" spans="1:15" ht="15" customHeight="1">
      <c r="A19" s="2">
        <f t="shared" si="0"/>
        <v>9</v>
      </c>
      <c r="B19" s="2">
        <v>1</v>
      </c>
      <c r="D19" s="2">
        <v>1</v>
      </c>
      <c r="E19" s="2">
        <v>1</v>
      </c>
      <c r="G19" s="2">
        <v>1</v>
      </c>
      <c r="H19" s="5">
        <f ca="1" t="shared" si="1"/>
        <v>0</v>
      </c>
      <c r="I19" s="5">
        <f t="shared" si="2"/>
        <v>0</v>
      </c>
      <c r="J19" s="6">
        <f t="shared" si="3"/>
        <v>0</v>
      </c>
      <c r="L19" s="12" t="s">
        <v>13</v>
      </c>
      <c r="M19" s="13"/>
      <c r="N19" s="13"/>
      <c r="O19" s="14"/>
    </row>
    <row r="20" spans="1:15" ht="15" customHeight="1">
      <c r="A20" s="2">
        <f t="shared" si="0"/>
        <v>10</v>
      </c>
      <c r="B20" s="2">
        <v>1</v>
      </c>
      <c r="D20" s="2">
        <v>1</v>
      </c>
      <c r="E20" s="2">
        <v>1</v>
      </c>
      <c r="G20" s="2">
        <v>1</v>
      </c>
      <c r="H20" s="5">
        <f ca="1" t="shared" si="1"/>
        <v>0</v>
      </c>
      <c r="I20" s="5">
        <f t="shared" si="2"/>
        <v>0</v>
      </c>
      <c r="J20" s="6">
        <f t="shared" si="3"/>
        <v>0</v>
      </c>
      <c r="L20" s="12" t="s">
        <v>27</v>
      </c>
      <c r="M20" s="13">
        <v>400</v>
      </c>
      <c r="N20" s="13">
        <v>5.5</v>
      </c>
      <c r="O20" s="14">
        <f aca="true" t="shared" si="5" ref="O20:O32">M20*N20*8/1000</f>
        <v>17.6</v>
      </c>
    </row>
    <row r="21" spans="1:15" ht="15" customHeight="1">
      <c r="A21" s="2">
        <f t="shared" si="0"/>
        <v>11</v>
      </c>
      <c r="B21" s="2">
        <v>1</v>
      </c>
      <c r="D21" s="2">
        <v>1</v>
      </c>
      <c r="E21" s="2">
        <v>1</v>
      </c>
      <c r="G21" s="2">
        <v>1</v>
      </c>
      <c r="H21" s="5">
        <f ca="1" t="shared" si="1"/>
        <v>0</v>
      </c>
      <c r="I21" s="5">
        <f t="shared" si="2"/>
        <v>0</v>
      </c>
      <c r="J21" s="6">
        <f t="shared" si="3"/>
        <v>0</v>
      </c>
      <c r="L21" s="12" t="s">
        <v>14</v>
      </c>
      <c r="M21" s="13">
        <v>500</v>
      </c>
      <c r="N21" s="13">
        <v>5</v>
      </c>
      <c r="O21" s="14">
        <f t="shared" si="5"/>
        <v>20</v>
      </c>
    </row>
    <row r="22" spans="1:15" ht="15" customHeight="1">
      <c r="A22" s="2">
        <f>IF(A21&gt;=23,A21-23,A21+1)</f>
        <v>12</v>
      </c>
      <c r="B22" s="2">
        <v>1</v>
      </c>
      <c r="D22" s="2">
        <v>1</v>
      </c>
      <c r="E22" s="2">
        <v>1</v>
      </c>
      <c r="G22" s="2">
        <v>1</v>
      </c>
      <c r="H22" s="5">
        <f ca="1" t="shared" si="1"/>
        <v>0</v>
      </c>
      <c r="I22" s="5">
        <f t="shared" si="2"/>
        <v>0</v>
      </c>
      <c r="J22" s="6">
        <f t="shared" si="3"/>
        <v>0</v>
      </c>
      <c r="L22" s="12" t="s">
        <v>15</v>
      </c>
      <c r="M22" s="13">
        <v>500</v>
      </c>
      <c r="N22" s="13">
        <v>4.5</v>
      </c>
      <c r="O22" s="14">
        <f t="shared" si="5"/>
        <v>18</v>
      </c>
    </row>
    <row r="23" spans="1:15" ht="15" customHeight="1">
      <c r="A23" s="2">
        <f t="shared" si="0"/>
        <v>13</v>
      </c>
      <c r="B23" s="2">
        <v>1</v>
      </c>
      <c r="D23" s="2">
        <v>1</v>
      </c>
      <c r="E23" s="2">
        <v>1</v>
      </c>
      <c r="G23" s="2">
        <v>1</v>
      </c>
      <c r="H23" s="5">
        <f ca="1" t="shared" si="1"/>
        <v>0</v>
      </c>
      <c r="I23" s="5">
        <f t="shared" si="2"/>
        <v>0</v>
      </c>
      <c r="J23" s="6">
        <f t="shared" si="3"/>
        <v>0</v>
      </c>
      <c r="L23" s="12" t="s">
        <v>16</v>
      </c>
      <c r="M23" s="13">
        <v>425</v>
      </c>
      <c r="N23" s="13">
        <v>3.5</v>
      </c>
      <c r="O23" s="14">
        <f t="shared" si="5"/>
        <v>11.9</v>
      </c>
    </row>
    <row r="24" spans="1:15" ht="15" customHeight="1">
      <c r="A24" s="2">
        <f t="shared" si="0"/>
        <v>14</v>
      </c>
      <c r="B24" s="2">
        <v>1</v>
      </c>
      <c r="D24" s="2">
        <v>1</v>
      </c>
      <c r="E24" s="2">
        <v>1</v>
      </c>
      <c r="G24" s="2">
        <v>1</v>
      </c>
      <c r="H24" s="5">
        <f ca="1" t="shared" si="1"/>
        <v>0</v>
      </c>
      <c r="I24" s="5">
        <f t="shared" si="2"/>
        <v>0</v>
      </c>
      <c r="J24" s="6">
        <f t="shared" si="3"/>
        <v>0</v>
      </c>
      <c r="L24" s="12" t="s">
        <v>17</v>
      </c>
      <c r="M24" s="13">
        <v>300</v>
      </c>
      <c r="N24" s="13">
        <v>5</v>
      </c>
      <c r="O24" s="14">
        <f t="shared" si="5"/>
        <v>12</v>
      </c>
    </row>
    <row r="25" spans="1:15" ht="15" customHeight="1">
      <c r="A25" s="2">
        <f t="shared" si="0"/>
        <v>15</v>
      </c>
      <c r="B25" s="2">
        <v>1</v>
      </c>
      <c r="D25" s="2">
        <v>1</v>
      </c>
      <c r="E25" s="2">
        <v>1</v>
      </c>
      <c r="G25" s="2">
        <v>1</v>
      </c>
      <c r="H25" s="5">
        <f ca="1" t="shared" si="1"/>
        <v>0</v>
      </c>
      <c r="I25" s="5">
        <f t="shared" si="2"/>
        <v>0</v>
      </c>
      <c r="J25" s="6">
        <f t="shared" si="3"/>
        <v>0</v>
      </c>
      <c r="L25" s="12" t="s">
        <v>18</v>
      </c>
      <c r="M25" s="13">
        <v>300</v>
      </c>
      <c r="N25" s="13">
        <v>4.5</v>
      </c>
      <c r="O25" s="14">
        <f t="shared" si="5"/>
        <v>10.8</v>
      </c>
    </row>
    <row r="26" spans="1:15" ht="15" customHeight="1">
      <c r="A26" s="2">
        <f t="shared" si="0"/>
        <v>16</v>
      </c>
      <c r="B26" s="2">
        <v>1</v>
      </c>
      <c r="D26" s="2">
        <v>1</v>
      </c>
      <c r="E26" s="2">
        <v>1</v>
      </c>
      <c r="G26" s="2">
        <v>1</v>
      </c>
      <c r="H26" s="5">
        <f ca="1" t="shared" si="1"/>
        <v>0</v>
      </c>
      <c r="I26" s="5">
        <f t="shared" si="2"/>
        <v>0</v>
      </c>
      <c r="J26" s="6">
        <f t="shared" si="3"/>
        <v>0</v>
      </c>
      <c r="L26" s="12" t="s">
        <v>19</v>
      </c>
      <c r="M26" s="13">
        <v>300</v>
      </c>
      <c r="N26" s="13">
        <v>3.5</v>
      </c>
      <c r="O26" s="14">
        <f t="shared" si="5"/>
        <v>8.4</v>
      </c>
    </row>
    <row r="27" spans="1:15" ht="15" customHeight="1">
      <c r="A27" s="2">
        <f t="shared" si="0"/>
        <v>17</v>
      </c>
      <c r="B27" s="2">
        <v>1</v>
      </c>
      <c r="D27" s="2">
        <v>1</v>
      </c>
      <c r="E27" s="2">
        <v>1</v>
      </c>
      <c r="G27" s="2">
        <v>1</v>
      </c>
      <c r="H27" s="5">
        <f ca="1" t="shared" si="1"/>
        <v>0</v>
      </c>
      <c r="I27" s="5">
        <f t="shared" si="2"/>
        <v>0</v>
      </c>
      <c r="J27" s="6">
        <f t="shared" si="3"/>
        <v>0</v>
      </c>
      <c r="L27" s="12" t="s">
        <v>20</v>
      </c>
      <c r="M27" s="13">
        <v>200</v>
      </c>
      <c r="N27" s="13">
        <v>11</v>
      </c>
      <c r="O27" s="14">
        <f t="shared" si="5"/>
        <v>17.6</v>
      </c>
    </row>
    <row r="28" spans="1:15" ht="12.75">
      <c r="A28" s="2">
        <f t="shared" si="0"/>
        <v>18</v>
      </c>
      <c r="B28" s="2">
        <v>1</v>
      </c>
      <c r="D28" s="2">
        <v>1</v>
      </c>
      <c r="E28" s="2">
        <v>1</v>
      </c>
      <c r="G28" s="2">
        <v>1</v>
      </c>
      <c r="H28" s="5">
        <f ca="1" t="shared" si="1"/>
        <v>0</v>
      </c>
      <c r="I28" s="5">
        <f t="shared" si="2"/>
        <v>0</v>
      </c>
      <c r="J28" s="6">
        <f t="shared" si="3"/>
        <v>0</v>
      </c>
      <c r="L28" s="12" t="s">
        <v>21</v>
      </c>
      <c r="M28" s="13">
        <v>700</v>
      </c>
      <c r="N28" s="13">
        <v>11</v>
      </c>
      <c r="O28" s="14">
        <f t="shared" si="5"/>
        <v>61.6</v>
      </c>
    </row>
    <row r="29" spans="1:15" ht="12.75">
      <c r="A29" s="2">
        <f t="shared" si="0"/>
        <v>19</v>
      </c>
      <c r="B29" s="2">
        <v>1</v>
      </c>
      <c r="D29" s="2">
        <v>1</v>
      </c>
      <c r="E29" s="2">
        <v>1</v>
      </c>
      <c r="G29" s="2">
        <v>1</v>
      </c>
      <c r="L29" s="12" t="s">
        <v>22</v>
      </c>
      <c r="M29" s="13">
        <v>1000</v>
      </c>
      <c r="N29" s="13">
        <v>11</v>
      </c>
      <c r="O29" s="14">
        <f t="shared" si="5"/>
        <v>88</v>
      </c>
    </row>
    <row r="30" spans="12:15" ht="12.75">
      <c r="L30" s="12" t="s">
        <v>23</v>
      </c>
      <c r="M30" s="13">
        <v>20</v>
      </c>
      <c r="N30" s="13">
        <v>40</v>
      </c>
      <c r="O30" s="14">
        <f t="shared" si="5"/>
        <v>6.4</v>
      </c>
    </row>
    <row r="31" spans="12:15" ht="12.75">
      <c r="L31" s="12" t="s">
        <v>24</v>
      </c>
      <c r="M31" s="13">
        <v>50</v>
      </c>
      <c r="N31" s="13">
        <v>40</v>
      </c>
      <c r="O31" s="14">
        <f t="shared" si="5"/>
        <v>16</v>
      </c>
    </row>
    <row r="32" spans="12:15" ht="12.75">
      <c r="L32" s="13" t="s">
        <v>26</v>
      </c>
      <c r="M32" s="13">
        <v>100</v>
      </c>
      <c r="N32" s="13">
        <v>40</v>
      </c>
      <c r="O32" s="14">
        <f t="shared" si="5"/>
        <v>32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P&amp;O Ports</dc:creator>
  <cp:keywords/>
  <dc:description/>
  <cp:lastModifiedBy>Jeron</cp:lastModifiedBy>
  <cp:lastPrinted>1999-08-27T13:55:44Z</cp:lastPrinted>
  <dcterms:created xsi:type="dcterms:W3CDTF">1999-08-18T12:19:15Z</dcterms:created>
  <dcterms:modified xsi:type="dcterms:W3CDTF">2006-05-02T15:26:20Z</dcterms:modified>
  <cp:category/>
  <cp:version/>
  <cp:contentType/>
  <cp:contentStatus/>
</cp:coreProperties>
</file>